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90" tabRatio="500" activeTab="4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5" i="5"/>
  <c r="E6"/>
  <c r="E7"/>
  <c r="E8"/>
  <c r="E9"/>
  <c r="E10"/>
  <c r="E11"/>
  <c r="E12"/>
  <c r="E13"/>
  <c r="E14"/>
  <c r="E15"/>
  <c r="E16"/>
  <c r="E17"/>
  <c r="E18"/>
  <c r="E19"/>
  <c r="E20"/>
  <c r="E4"/>
  <c r="B15" i="4"/>
  <c r="B14"/>
  <c r="B13"/>
  <c r="B12"/>
  <c r="B11"/>
  <c r="B10"/>
  <c r="D14" i="3"/>
  <c r="D13"/>
  <c r="D12"/>
  <c r="D11"/>
  <c r="D10"/>
  <c r="B7" i="1"/>
  <c r="B6"/>
</calcChain>
</file>

<file path=xl/sharedStrings.xml><?xml version="1.0" encoding="utf-8"?>
<sst xmlns="http://schemas.openxmlformats.org/spreadsheetml/2006/main" count="87" uniqueCount="81">
  <si>
    <t xml:space="preserve">Con los siguientes datos correspondientes a Cuba en el año 2016: </t>
  </si>
  <si>
    <t>Población a mitad de período</t>
  </si>
  <si>
    <t xml:space="preserve">Nacidos vivos </t>
  </si>
  <si>
    <t>Población femenina de 15 a 49 años</t>
  </si>
  <si>
    <t xml:space="preserve">Calcula e interpreta: </t>
  </si>
  <si>
    <t>Cálculo</t>
  </si>
  <si>
    <t>Interpretación</t>
  </si>
  <si>
    <t xml:space="preserve">Tasa Bruta de Natalidad </t>
  </si>
  <si>
    <t xml:space="preserve">Tasa de Fecundidad General de Cuba </t>
  </si>
  <si>
    <t xml:space="preserve">A continuación te brindamos los resultados de un grupo de indicadores de salud extraídos del Anuario Estadístico de Cuba del año 2015. </t>
  </si>
  <si>
    <t>Tasa bruta de natalidad</t>
  </si>
  <si>
    <t xml:space="preserve">Tasa de Fecundidad General </t>
  </si>
  <si>
    <t xml:space="preserve">Tasa de Fecundidad (35-39) años </t>
  </si>
  <si>
    <t>Interpreta cada uno de los resultados</t>
  </si>
  <si>
    <t xml:space="preserve">¿Qué fórmula utilizarías para el cálculo de cada uno? </t>
  </si>
  <si>
    <t xml:space="preserve">En la provincia La Habana, la población media total estimada en el año 2016 fue 2127700 habitantes. </t>
  </si>
  <si>
    <t>El número de fallecidos por todas las causas.</t>
  </si>
  <si>
    <t xml:space="preserve">Defunciones del sexo femenino </t>
  </si>
  <si>
    <t xml:space="preserve">Defunciones del sexo masculino </t>
  </si>
  <si>
    <t xml:space="preserve">Defunciones en el grupo de 60 a 64 años </t>
  </si>
  <si>
    <t xml:space="preserve">Defunciones por tumores malignos </t>
  </si>
  <si>
    <t xml:space="preserve">Incidencia de cáncer </t>
  </si>
  <si>
    <t>Calcule e interprete:</t>
  </si>
  <si>
    <t>a) Tasa bruta de mortalidad en La Habana</t>
  </si>
  <si>
    <t>b) tasa de mortalidad del sexo femenino</t>
  </si>
  <si>
    <t>c) tasa de mortalidad por tumores malignos.</t>
  </si>
  <si>
    <t>d) tasa de letalidad por tumores malignos</t>
  </si>
  <si>
    <t>e) tasa de mortalidad en el grupo de 60 a 64 años.</t>
  </si>
  <si>
    <t>Se tienen los siguientes datos de La Habana durante el año 2016</t>
  </si>
  <si>
    <t xml:space="preserve">nacidos vivos </t>
  </si>
  <si>
    <t>muertes maternas</t>
  </si>
  <si>
    <t xml:space="preserve">muertes fetales tardías </t>
  </si>
  <si>
    <t xml:space="preserve">Muertes menores de un año </t>
  </si>
  <si>
    <t xml:space="preserve">Muertes hasta 7 días completos de vida </t>
  </si>
  <si>
    <t xml:space="preserve">Muertes entre 7 y 27 días de vida </t>
  </si>
  <si>
    <t xml:space="preserve">Muertes entre 28 días y menor de un año de vida </t>
  </si>
  <si>
    <t xml:space="preserve">a) Tasa de Mortalidad Infantil </t>
  </si>
  <si>
    <t xml:space="preserve">b) Tasa de Mortalidad Postneonatal </t>
  </si>
  <si>
    <t xml:space="preserve">c) Tasa de Mortalidad Neonatal Precoz </t>
  </si>
  <si>
    <t xml:space="preserve">d) Tasa de Mortalidad Neonatal Tardía </t>
  </si>
  <si>
    <t xml:space="preserve">e) Tasa de Mortalidad Materna </t>
  </si>
  <si>
    <t xml:space="preserve">f)Tasa de Mortalidad Perinatal </t>
  </si>
  <si>
    <t>Construya la siguiente pirámide de población</t>
  </si>
  <si>
    <t>grupos de edades</t>
  </si>
  <si>
    <t>masculino</t>
  </si>
  <si>
    <t>femenino</t>
  </si>
  <si>
    <t>0-4</t>
  </si>
  <si>
    <t xml:space="preserve">  5-9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</si>
  <si>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</si>
  <si>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</si>
  <si>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</si>
  <si>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</si>
  <si>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</si>
  <si>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</si>
  <si>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</si>
  <si>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</si>
  <si>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</si>
  <si>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</si>
  <si>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</si>
  <si>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</si>
  <si>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</si>
  <si>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</si>
  <si>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&gt;=80</t>
  </si>
  <si>
    <t>Población Cuba. Año 2019</t>
  </si>
  <si>
    <t>Hubo 10 nacimientos en Cuba en el 2016 por cada 1000 habitantes</t>
  </si>
  <si>
    <t>Hubo 43 nacimientos en Cuba en el 2016 por cada 1000mujeres en edad fértil</t>
  </si>
  <si>
    <t>En el año 2015 en Cuba nacieron 11 niños por cada 1000 habitantes. Se dicvide la cantidad de nacidos vivos entre la población media de ese año y se multiplica por 1000.</t>
  </si>
  <si>
    <t>En el año 2015 en Cuba nacieron 45 niños por cada 1000 mujeres en edad fértil. Se dicvide la cantidad de nacidos vivos entre la cantidad de mujeres entre 15 y 49 años de ese año y se multiplica por 1000.</t>
  </si>
  <si>
    <t>En el año 2015 en Cuba nacieron 25 niños por cada 1000 mujeres entre 35 y 39. Se dicvide la cantidad de nacidos vivos entre la cantidad de mujeres entre 35 y 39 años de ese año y se multiplica por 1000.</t>
  </si>
  <si>
    <t>Población Habana</t>
  </si>
  <si>
    <t>En La Habana en el 2016 fallecieron 21 mujeres por cada 1000 habitantes de esa ciudad.</t>
  </si>
  <si>
    <t>En La Habana en el 2016 fallecieron 47 persionas por cada 1000 habitantes de esa ciudad.</t>
  </si>
  <si>
    <t>En La Habana en el 2016 fallecieron 11 personas con tumores malignos por cada 1000 habitantes de esa ciudad.</t>
  </si>
  <si>
    <t>En La Habana en el 2016 fallecieron 589 personas con tumores malignos por cada 1000 que lo padecen.</t>
  </si>
  <si>
    <t>En La Habana en el 2016 fallecieron 3 personas de 60 a 64 años  por cada 1000 habitantes.</t>
  </si>
  <si>
    <t>En la Habana en el 2016 fallecieron 5 niños menores de un año por cada 1000 nacidos vivos.</t>
  </si>
  <si>
    <t>En la Habana en el 2016 fallecieron 2 niños entre 28 días y menores de un año por cada 1000 nacidos vivos.</t>
  </si>
  <si>
    <t>En la Habana en el 2016 fallecieron 2 niños hasta 7 días de nacido por cada 1000 nacidos vivos.</t>
  </si>
  <si>
    <t>En la Habana en el 2016 falleció 1 niño entre 7 y 28 días de nacido por cada 1000 nacidos vivos.</t>
  </si>
  <si>
    <t>En la Habana en el 2016 fallecieron 5 madres por cada 10000 nacidos vivos.</t>
  </si>
  <si>
    <t>En la Habana en el 2016 hubo 64 muertes perinatales por cada 1000 nacidos vivos .</t>
  </si>
</sst>
</file>

<file path=xl/styles.xml><?xml version="1.0" encoding="utf-8"?>
<styleSheet xmlns="http://schemas.openxmlformats.org/spreadsheetml/2006/main">
  <numFmts count="1">
    <numFmt numFmtId="164" formatCode="#,##0.00\ [$€-C0A];[Red]\-#,##0.00\ [$€-C0A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6" fontId="0" fillId="0" borderId="0" xfId="0" applyNumberFormat="1" applyFont="1" applyAlignment="1">
      <alignment horizontal="center"/>
    </xf>
    <xf numFmtId="17" fontId="0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" fontId="7" fillId="0" borderId="0" xfId="0" applyNumberFormat="1" applyFont="1"/>
    <xf numFmtId="1" fontId="0" fillId="0" borderId="0" xfId="0" applyNumberFormat="1"/>
  </cellXfs>
  <cellStyles count="5">
    <cellStyle name="Normal" xfId="0" builtinId="0"/>
    <cellStyle name="Resultado" xfId="1"/>
    <cellStyle name="Resultado2" xfId="2"/>
    <cellStyle name="Título" xfId="3"/>
    <cellStyle name="Título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9" sqref="C9"/>
    </sheetView>
  </sheetViews>
  <sheetFormatPr baseColWidth="10" defaultColWidth="9.140625" defaultRowHeight="12.75"/>
  <cols>
    <col min="1" max="1" width="67.140625" customWidth="1"/>
    <col min="2" max="2" width="11.5703125"/>
    <col min="3" max="3" width="73.28515625" bestFit="1" customWidth="1"/>
    <col min="4" max="1025" width="11.5703125"/>
  </cols>
  <sheetData>
    <row r="1" spans="1:3" ht="15.75">
      <c r="A1" s="4" t="s">
        <v>0</v>
      </c>
      <c r="B1" s="8"/>
    </row>
    <row r="2" spans="1:3" ht="15.75">
      <c r="A2" s="3" t="s">
        <v>1</v>
      </c>
      <c r="B2" s="6">
        <v>11239114</v>
      </c>
    </row>
    <row r="3" spans="1:3" ht="15.75">
      <c r="A3" s="3" t="s">
        <v>2</v>
      </c>
      <c r="B3" s="6">
        <v>116872</v>
      </c>
    </row>
    <row r="4" spans="1:3" ht="15.75">
      <c r="A4" s="3" t="s">
        <v>3</v>
      </c>
      <c r="B4" s="6">
        <v>2723484</v>
      </c>
    </row>
    <row r="5" spans="1:3" ht="15.75">
      <c r="A5" s="14" t="s">
        <v>4</v>
      </c>
      <c r="B5" s="15" t="s">
        <v>5</v>
      </c>
      <c r="C5" s="15" t="s">
        <v>6</v>
      </c>
    </row>
    <row r="6" spans="1:3" ht="15.75">
      <c r="A6" s="14" t="s">
        <v>7</v>
      </c>
      <c r="B6" s="18">
        <f>B3/B2*1000</f>
        <v>10.398684451461209</v>
      </c>
      <c r="C6" s="16" t="s">
        <v>64</v>
      </c>
    </row>
    <row r="7" spans="1:3" ht="15.75">
      <c r="A7" s="14" t="s">
        <v>8</v>
      </c>
      <c r="B7" s="18">
        <f>B3/B4*1000</f>
        <v>42.912680963060552</v>
      </c>
      <c r="C7" s="16" t="s">
        <v>65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16" sqref="A16"/>
    </sheetView>
  </sheetViews>
  <sheetFormatPr baseColWidth="10" defaultColWidth="9.140625" defaultRowHeight="12.75"/>
  <cols>
    <col min="1" max="1" width="154.42578125" bestFit="1" customWidth="1"/>
    <col min="2" max="2" width="23.28515625" customWidth="1"/>
    <col min="3" max="1025" width="11.5703125"/>
  </cols>
  <sheetData>
    <row r="1" spans="1:3" ht="15.75">
      <c r="A1" s="4" t="s">
        <v>9</v>
      </c>
      <c r="B1" s="8"/>
      <c r="C1" s="8"/>
    </row>
    <row r="2" spans="1:3" ht="15.75">
      <c r="A2" s="4" t="s">
        <v>10</v>
      </c>
      <c r="B2" s="4"/>
      <c r="C2" s="4">
        <v>11.1</v>
      </c>
    </row>
    <row r="3" spans="1:3" ht="15.75">
      <c r="A3" s="4" t="s">
        <v>11</v>
      </c>
      <c r="B3" s="4"/>
      <c r="C3" s="4">
        <v>45.1</v>
      </c>
    </row>
    <row r="4" spans="1:3" ht="15.75">
      <c r="A4" s="4" t="s">
        <v>12</v>
      </c>
      <c r="B4" s="4"/>
      <c r="C4" s="4">
        <v>25.2</v>
      </c>
    </row>
    <row r="6" spans="1:3" ht="15.75">
      <c r="A6" s="16" t="s">
        <v>13</v>
      </c>
    </row>
    <row r="7" spans="1:3" ht="15.75">
      <c r="A7" s="16" t="s">
        <v>14</v>
      </c>
    </row>
    <row r="9" spans="1:3" ht="15.75">
      <c r="A9" s="16" t="s">
        <v>66</v>
      </c>
    </row>
    <row r="10" spans="1:3" ht="15.75">
      <c r="A10" s="16" t="s">
        <v>67</v>
      </c>
    </row>
    <row r="11" spans="1:3" ht="15.75">
      <c r="A11" s="16" t="s">
        <v>68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H27" sqref="H27"/>
    </sheetView>
  </sheetViews>
  <sheetFormatPr baseColWidth="10" defaultColWidth="9.140625" defaultRowHeight="12.75"/>
  <cols>
    <col min="1" max="2" width="11.5703125"/>
    <col min="3" max="3" width="31.28515625" customWidth="1"/>
    <col min="4" max="4" width="11.5703125"/>
    <col min="5" max="5" width="13.5703125" customWidth="1"/>
    <col min="6" max="1025" width="11.5703125"/>
  </cols>
  <sheetData>
    <row r="1" spans="1:8" ht="15.75">
      <c r="A1" s="4" t="s">
        <v>15</v>
      </c>
      <c r="B1" s="8"/>
      <c r="C1" s="8"/>
      <c r="D1" s="8"/>
    </row>
    <row r="2" spans="1:8" ht="15.75">
      <c r="A2" s="4" t="s">
        <v>69</v>
      </c>
      <c r="B2" s="8"/>
      <c r="C2" s="8"/>
      <c r="D2" s="4">
        <v>2127700</v>
      </c>
    </row>
    <row r="3" spans="1:8" ht="15.75">
      <c r="A3" s="4" t="s">
        <v>16</v>
      </c>
      <c r="B3" s="8"/>
      <c r="C3" s="8"/>
      <c r="D3" s="4">
        <v>99399</v>
      </c>
    </row>
    <row r="4" spans="1:8" ht="15.75">
      <c r="A4" s="4" t="s">
        <v>17</v>
      </c>
      <c r="B4" s="4"/>
      <c r="C4" s="4"/>
      <c r="D4" s="4">
        <v>45292</v>
      </c>
    </row>
    <row r="5" spans="1:8" ht="15.75">
      <c r="A5" s="4" t="s">
        <v>18</v>
      </c>
      <c r="B5" s="4"/>
      <c r="C5" s="4"/>
      <c r="D5" s="4">
        <v>54107</v>
      </c>
    </row>
    <row r="6" spans="1:8" ht="15.75">
      <c r="A6" s="4" t="s">
        <v>19</v>
      </c>
      <c r="B6" s="4"/>
      <c r="C6" s="4"/>
      <c r="D6" s="4">
        <v>7000</v>
      </c>
    </row>
    <row r="7" spans="1:8" ht="15.75">
      <c r="A7" s="4" t="s">
        <v>20</v>
      </c>
      <c r="B7" s="4"/>
      <c r="C7" s="4"/>
      <c r="D7" s="4">
        <v>5524</v>
      </c>
    </row>
    <row r="8" spans="1:8" ht="15.75">
      <c r="A8" s="4" t="s">
        <v>21</v>
      </c>
      <c r="B8" s="4"/>
      <c r="C8" s="4"/>
      <c r="D8" s="4">
        <v>9377</v>
      </c>
    </row>
    <row r="9" spans="1:8" ht="15.75">
      <c r="A9" s="16" t="s">
        <v>22</v>
      </c>
      <c r="B9" s="5"/>
      <c r="C9" s="5"/>
      <c r="D9" s="2" t="s">
        <v>5</v>
      </c>
      <c r="E9" s="2" t="s">
        <v>6</v>
      </c>
      <c r="H9" s="7"/>
    </row>
    <row r="10" spans="1:8" ht="15.75">
      <c r="A10" s="16" t="s">
        <v>23</v>
      </c>
      <c r="B10" s="5"/>
      <c r="C10" s="5"/>
      <c r="D10" s="18">
        <f>D3/D2*1000</f>
        <v>46.716642383794706</v>
      </c>
      <c r="E10" s="16" t="s">
        <v>71</v>
      </c>
    </row>
    <row r="11" spans="1:8" ht="15.75">
      <c r="A11" s="16" t="s">
        <v>24</v>
      </c>
      <c r="B11" s="5"/>
      <c r="C11" s="5"/>
      <c r="D11" s="18">
        <f>D4/D2*1000</f>
        <v>21.286835550124547</v>
      </c>
      <c r="E11" s="16" t="s">
        <v>70</v>
      </c>
    </row>
    <row r="12" spans="1:8" ht="15.75">
      <c r="A12" s="16" t="s">
        <v>25</v>
      </c>
      <c r="B12" s="5"/>
      <c r="C12" s="5"/>
      <c r="D12" s="18">
        <f>D7/D2*1000</f>
        <v>2.5962306716172394</v>
      </c>
      <c r="E12" s="16" t="s">
        <v>72</v>
      </c>
    </row>
    <row r="13" spans="1:8" ht="15.75">
      <c r="A13" s="16" t="s">
        <v>26</v>
      </c>
      <c r="B13" s="5"/>
      <c r="C13" s="5"/>
      <c r="D13" s="18">
        <f>D7/D8*1000</f>
        <v>589.10099178841847</v>
      </c>
      <c r="E13" s="16" t="s">
        <v>73</v>
      </c>
    </row>
    <row r="14" spans="1:8" ht="15.75">
      <c r="A14" s="16" t="s">
        <v>27</v>
      </c>
      <c r="B14" s="5"/>
      <c r="C14" s="5"/>
      <c r="D14" s="18">
        <f>D6/D2*1000</f>
        <v>3.2899374911876675</v>
      </c>
      <c r="E14" s="16" t="s">
        <v>74</v>
      </c>
    </row>
    <row r="15" spans="1:8">
      <c r="A15" s="5"/>
      <c r="B15" s="5"/>
      <c r="C15" s="5"/>
      <c r="D15" s="5"/>
      <c r="E15" s="5"/>
    </row>
    <row r="20" spans="9:9">
      <c r="I20" s="19"/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baseColWidth="10" defaultColWidth="9.140625" defaultRowHeight="12.75"/>
  <cols>
    <col min="1" max="1" width="73" bestFit="1" customWidth="1"/>
    <col min="2" max="2" width="11.5703125"/>
    <col min="3" max="3" width="25.5703125" customWidth="1"/>
    <col min="4" max="4" width="11.5703125"/>
    <col min="5" max="5" width="13.28515625" customWidth="1"/>
    <col min="6" max="1025" width="11.5703125"/>
  </cols>
  <sheetData>
    <row r="1" spans="1:4" ht="15.75">
      <c r="A1" s="4" t="s">
        <v>28</v>
      </c>
      <c r="B1" s="8"/>
      <c r="C1" s="8"/>
      <c r="D1" s="8"/>
    </row>
    <row r="2" spans="1:4" ht="15.75">
      <c r="A2" s="4" t="s">
        <v>29</v>
      </c>
      <c r="B2" s="8">
        <v>18968</v>
      </c>
      <c r="C2" s="8"/>
      <c r="D2" s="8"/>
    </row>
    <row r="3" spans="1:4" ht="15.75">
      <c r="A3" s="4" t="s">
        <v>30</v>
      </c>
      <c r="B3" s="8">
        <v>9</v>
      </c>
      <c r="C3" s="8"/>
      <c r="D3" s="8"/>
    </row>
    <row r="4" spans="1:4" ht="15.75">
      <c r="A4" s="4" t="s">
        <v>31</v>
      </c>
      <c r="B4" s="8">
        <v>1251</v>
      </c>
      <c r="D4" s="8"/>
    </row>
    <row r="5" spans="1:4" ht="15.75">
      <c r="A5" s="4" t="s">
        <v>32</v>
      </c>
      <c r="B5" s="8">
        <v>95</v>
      </c>
      <c r="D5" s="8"/>
    </row>
    <row r="6" spans="1:4" ht="15.75">
      <c r="A6" s="4" t="s">
        <v>33</v>
      </c>
      <c r="B6" s="8">
        <v>36</v>
      </c>
      <c r="C6" s="8"/>
    </row>
    <row r="7" spans="1:4" ht="15.75">
      <c r="A7" s="4" t="s">
        <v>34</v>
      </c>
      <c r="B7" s="8">
        <v>16</v>
      </c>
      <c r="C7" s="8"/>
    </row>
    <row r="8" spans="1:4" ht="15">
      <c r="A8" s="17" t="s">
        <v>35</v>
      </c>
      <c r="B8" s="8">
        <v>43</v>
      </c>
      <c r="C8" s="8"/>
    </row>
    <row r="9" spans="1:4" ht="15.75">
      <c r="A9" s="16" t="s">
        <v>22</v>
      </c>
      <c r="B9" s="2" t="s">
        <v>5</v>
      </c>
      <c r="C9" s="2" t="s">
        <v>6</v>
      </c>
    </row>
    <row r="10" spans="1:4" ht="15.75">
      <c r="A10" s="1" t="s">
        <v>36</v>
      </c>
      <c r="B10" s="18">
        <f>B5/B2*1000</f>
        <v>5.0084352593842265</v>
      </c>
      <c r="C10" s="16" t="s">
        <v>75</v>
      </c>
    </row>
    <row r="11" spans="1:4" ht="15.75">
      <c r="A11" s="1" t="s">
        <v>37</v>
      </c>
      <c r="B11" s="18">
        <f>B8/B2*1000</f>
        <v>2.2669759595107548</v>
      </c>
      <c r="C11" s="16" t="s">
        <v>76</v>
      </c>
    </row>
    <row r="12" spans="1:4" ht="15.75">
      <c r="A12" s="1" t="s">
        <v>38</v>
      </c>
      <c r="B12" s="18">
        <f>B6/B2*1000</f>
        <v>1.8979333614508644</v>
      </c>
      <c r="C12" s="18" t="s">
        <v>77</v>
      </c>
    </row>
    <row r="13" spans="1:4" ht="15.75">
      <c r="A13" s="1" t="s">
        <v>39</v>
      </c>
      <c r="B13" s="18">
        <f>B7/B2*1000</f>
        <v>0.84352593842260648</v>
      </c>
      <c r="C13" s="18" t="s">
        <v>78</v>
      </c>
    </row>
    <row r="14" spans="1:4" ht="15.75">
      <c r="A14" s="1" t="s">
        <v>40</v>
      </c>
      <c r="B14" s="18">
        <f>B3/B2*10000</f>
        <v>4.7448334036271618</v>
      </c>
      <c r="C14" s="18" t="s">
        <v>79</v>
      </c>
    </row>
    <row r="15" spans="1:4" ht="15.75">
      <c r="A15" s="1" t="s">
        <v>41</v>
      </c>
      <c r="B15" s="18">
        <f>(B4+B6)/(B2+B4)*1000</f>
        <v>63.652999653790992</v>
      </c>
      <c r="C15" s="18" t="s">
        <v>80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L16" sqref="L16"/>
    </sheetView>
  </sheetViews>
  <sheetFormatPr baseColWidth="10" defaultColWidth="9.140625" defaultRowHeight="12.75"/>
  <cols>
    <col min="1" max="1023" width="11.5703125"/>
  </cols>
  <sheetData>
    <row r="1" spans="1:5">
      <c r="A1" s="9" t="s">
        <v>42</v>
      </c>
    </row>
    <row r="2" spans="1:5">
      <c r="A2" s="9" t="s">
        <v>63</v>
      </c>
    </row>
    <row r="3" spans="1:5" ht="25.5">
      <c r="A3" s="10" t="s">
        <v>43</v>
      </c>
      <c r="B3" t="s">
        <v>44</v>
      </c>
      <c r="C3" t="s">
        <v>45</v>
      </c>
      <c r="E3" t="s">
        <v>44</v>
      </c>
    </row>
    <row r="4" spans="1:5">
      <c r="A4" s="11" t="s">
        <v>46</v>
      </c>
      <c r="B4">
        <v>301763</v>
      </c>
      <c r="C4">
        <v>285657</v>
      </c>
      <c r="E4">
        <f>-1*B4</f>
        <v>-301763</v>
      </c>
    </row>
    <row r="5" spans="1:5">
      <c r="A5" s="12" t="s">
        <v>47</v>
      </c>
      <c r="B5">
        <v>320449</v>
      </c>
      <c r="C5">
        <v>303264</v>
      </c>
      <c r="E5">
        <f t="shared" ref="E5:E20" si="0">-1*B5</f>
        <v>-320449</v>
      </c>
    </row>
    <row r="6" spans="1:5">
      <c r="A6" s="13" t="s">
        <v>48</v>
      </c>
      <c r="B6">
        <v>312124</v>
      </c>
      <c r="C6">
        <v>294898</v>
      </c>
      <c r="E6">
        <f t="shared" si="0"/>
        <v>-312124</v>
      </c>
    </row>
    <row r="7" spans="1:5">
      <c r="A7" s="11" t="s">
        <v>49</v>
      </c>
      <c r="B7">
        <v>337909</v>
      </c>
      <c r="C7">
        <v>319505</v>
      </c>
      <c r="E7">
        <f t="shared" si="0"/>
        <v>-337909</v>
      </c>
    </row>
    <row r="8" spans="1:5">
      <c r="A8" s="11" t="s">
        <v>50</v>
      </c>
      <c r="B8">
        <v>364779</v>
      </c>
      <c r="C8">
        <v>344471</v>
      </c>
      <c r="E8">
        <f t="shared" si="0"/>
        <v>-364779</v>
      </c>
    </row>
    <row r="9" spans="1:5">
      <c r="A9" s="11" t="s">
        <v>51</v>
      </c>
      <c r="B9">
        <v>384195</v>
      </c>
      <c r="C9">
        <v>359717</v>
      </c>
      <c r="E9">
        <f t="shared" si="0"/>
        <v>-384195</v>
      </c>
    </row>
    <row r="10" spans="1:5">
      <c r="A10" s="11" t="s">
        <v>52</v>
      </c>
      <c r="B10">
        <v>419484</v>
      </c>
      <c r="C10">
        <v>405018</v>
      </c>
      <c r="E10">
        <f t="shared" si="0"/>
        <v>-419484</v>
      </c>
    </row>
    <row r="11" spans="1:5">
      <c r="A11" s="11" t="s">
        <v>53</v>
      </c>
      <c r="B11">
        <v>336709</v>
      </c>
      <c r="C11">
        <v>325350</v>
      </c>
      <c r="E11">
        <f t="shared" si="0"/>
        <v>-336709</v>
      </c>
    </row>
    <row r="12" spans="1:5">
      <c r="A12" s="11" t="s">
        <v>54</v>
      </c>
      <c r="B12">
        <v>335318</v>
      </c>
      <c r="C12">
        <v>327764</v>
      </c>
      <c r="E12">
        <f t="shared" si="0"/>
        <v>-335318</v>
      </c>
    </row>
    <row r="13" spans="1:5">
      <c r="A13" s="11" t="s">
        <v>55</v>
      </c>
      <c r="B13">
        <v>492542</v>
      </c>
      <c r="C13">
        <v>492186</v>
      </c>
      <c r="E13">
        <f t="shared" si="0"/>
        <v>-492542</v>
      </c>
    </row>
    <row r="14" spans="1:5">
      <c r="A14" s="11" t="s">
        <v>56</v>
      </c>
      <c r="B14">
        <v>492987</v>
      </c>
      <c r="C14">
        <v>515049</v>
      </c>
      <c r="E14">
        <f t="shared" si="0"/>
        <v>-492987</v>
      </c>
    </row>
    <row r="15" spans="1:5">
      <c r="A15" s="11" t="s">
        <v>57</v>
      </c>
      <c r="B15">
        <v>446119</v>
      </c>
      <c r="C15">
        <v>472325</v>
      </c>
      <c r="E15">
        <f t="shared" si="0"/>
        <v>-446119</v>
      </c>
    </row>
    <row r="16" spans="1:5">
      <c r="A16" s="11" t="s">
        <v>58</v>
      </c>
      <c r="B16">
        <v>278431</v>
      </c>
      <c r="C16">
        <v>301409</v>
      </c>
      <c r="E16">
        <f t="shared" si="0"/>
        <v>-278431</v>
      </c>
    </row>
    <row r="17" spans="1:5">
      <c r="A17" s="11" t="s">
        <v>59</v>
      </c>
      <c r="B17">
        <v>264227</v>
      </c>
      <c r="C17">
        <v>297677</v>
      </c>
      <c r="E17">
        <f t="shared" si="0"/>
        <v>-264227</v>
      </c>
    </row>
    <row r="18" spans="1:5">
      <c r="A18" s="11" t="s">
        <v>60</v>
      </c>
      <c r="B18">
        <v>206304</v>
      </c>
      <c r="C18">
        <v>233089</v>
      </c>
      <c r="E18">
        <f t="shared" si="0"/>
        <v>-206304</v>
      </c>
    </row>
    <row r="19" spans="1:5">
      <c r="A19" s="11" t="s">
        <v>61</v>
      </c>
      <c r="B19">
        <v>158168</v>
      </c>
      <c r="C19">
        <v>187505</v>
      </c>
      <c r="E19">
        <f t="shared" si="0"/>
        <v>-158168</v>
      </c>
    </row>
    <row r="20" spans="1:5">
      <c r="A20" s="11" t="s">
        <v>62</v>
      </c>
      <c r="B20">
        <v>176420</v>
      </c>
      <c r="C20">
        <v>550672</v>
      </c>
      <c r="E20">
        <f t="shared" si="0"/>
        <v>-176420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ejercicio 1</vt:lpstr>
      <vt:lpstr>ejercicio 2</vt:lpstr>
      <vt:lpstr>ejercicio 3</vt:lpstr>
      <vt:lpstr>ejercicio 4</vt:lpstr>
      <vt:lpstr>ejercicio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UVS</dc:creator>
  <cp:lastModifiedBy>UVS</cp:lastModifiedBy>
  <cp:revision>3</cp:revision>
  <dcterms:created xsi:type="dcterms:W3CDTF">2017-09-14T13:53:21Z</dcterms:created>
  <dcterms:modified xsi:type="dcterms:W3CDTF">2020-04-13T12:40:38Z</dcterms:modified>
  <dc:language>es-CU</dc:language>
</cp:coreProperties>
</file>